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1"/>
  </bookViews>
  <sheets>
    <sheet name="список муж SL" sheetId="1" r:id="rId1"/>
    <sheet name="Прот муж SL " sheetId="2" r:id="rId2"/>
    <sheet name="Кон муж SL" sheetId="3" r:id="rId3"/>
  </sheets>
  <definedNames>
    <definedName name="_xlnm.Print_Area" localSheetId="1">'Прот муж SL '!$A$1:$O$48</definedName>
  </definedNames>
  <calcPr fullCalcOnLoad="1"/>
</workbook>
</file>

<file path=xl/sharedStrings.xml><?xml version="1.0" encoding="utf-8"?>
<sst xmlns="http://schemas.openxmlformats.org/spreadsheetml/2006/main" count="432" uniqueCount="132">
  <si>
    <t>место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</si>
  <si>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</si>
  <si>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</si>
  <si>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</si>
  <si>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</si>
  <si>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</si>
  <si>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</si>
  <si>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>Гора Кукисвумчорр</t>
  </si>
  <si>
    <t>Попов Алексей (rus)</t>
  </si>
  <si>
    <t xml:space="preserve">Кировск Мурманская </t>
  </si>
  <si>
    <t>Постановщик 1 трассы</t>
  </si>
  <si>
    <t>Постановщик 2 трассы</t>
  </si>
  <si>
    <t>Управление физической культуры и спорта города Кировска</t>
  </si>
  <si>
    <t>ОФИЦИАЛЬНЫЕ РЕЗУЛЬТАТЫ</t>
  </si>
  <si>
    <t>Открывающие 1 трассы</t>
  </si>
  <si>
    <t>Открывающие 2 трассы</t>
  </si>
  <si>
    <t>Кордияка Игорь (rus)</t>
  </si>
  <si>
    <t>Фамилия, имя</t>
  </si>
  <si>
    <t>Год р.</t>
  </si>
  <si>
    <t>Звание</t>
  </si>
  <si>
    <t>Организ.</t>
  </si>
  <si>
    <t>Город</t>
  </si>
  <si>
    <t>Субъект РФ</t>
  </si>
  <si>
    <t>ФО</t>
  </si>
  <si>
    <t>спуск</t>
  </si>
  <si>
    <t>слалом</t>
  </si>
  <si>
    <t>гигант</t>
  </si>
  <si>
    <t>супер</t>
  </si>
  <si>
    <t>комб</t>
  </si>
  <si>
    <t>СДЮШОР</t>
  </si>
  <si>
    <t>Мончегорск</t>
  </si>
  <si>
    <t>Мурманская обл.</t>
  </si>
  <si>
    <t>СЗФО</t>
  </si>
  <si>
    <t xml:space="preserve">    ----</t>
  </si>
  <si>
    <t>КМС</t>
  </si>
  <si>
    <t>Кировск</t>
  </si>
  <si>
    <t>МС</t>
  </si>
  <si>
    <t>ДЮСШ</t>
  </si>
  <si>
    <t>Полярный</t>
  </si>
  <si>
    <t>время 1-трасса</t>
  </si>
  <si>
    <t>время 2-трасса</t>
  </si>
  <si>
    <t>время сумма</t>
  </si>
  <si>
    <t>очки соревн.</t>
  </si>
  <si>
    <t>очки +константа</t>
  </si>
  <si>
    <t>выполн.разряд</t>
  </si>
  <si>
    <t>Открытый Чемпионат города Кировска по горнолыжному спорту</t>
  </si>
  <si>
    <t>F=610</t>
  </si>
  <si>
    <t>Расчет константы</t>
  </si>
  <si>
    <t>место проведения Кировск, Мурманская область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</si>
  <si>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</si>
  <si>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</si>
  <si>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</si>
  <si>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</si>
  <si>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</si>
  <si>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</si>
  <si>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</si>
  <si>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</si>
  <si>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</si>
  <si>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</si>
  <si>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</si>
  <si>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</si>
  <si>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</si>
  <si>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</si>
  <si>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</si>
  <si>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Полярный Кубок среди мужчин, женщин, юниоров и юниорок 1991-1995 годов рождения</t>
  </si>
  <si>
    <t>Федерация горнолыжного спорта и сноуборда Мурманской области</t>
  </si>
  <si>
    <t>I этап Розыгрыша Кубка Мурманской области</t>
  </si>
  <si>
    <t>не  стартовали 1 трасса</t>
  </si>
  <si>
    <t>дисквалифицированны  1 трасса</t>
  </si>
  <si>
    <t>не  финишировали 1 трасса</t>
  </si>
  <si>
    <t>не  стартовали 2 трасса</t>
  </si>
  <si>
    <t>дисквалифицированны  2 трасса</t>
  </si>
  <si>
    <t>не  финишировали 2 трасса</t>
  </si>
  <si>
    <t>Технические характеристики трассы</t>
  </si>
  <si>
    <t>без ВКО</t>
  </si>
  <si>
    <t>ГАОУМОДОД "Кировская СДЮСШОР по горнолыжному спорту"</t>
  </si>
  <si>
    <t>"Полярный Кубок" среди мужчин, женщин, юниоров и юниорок 1992-1996 годов рождения</t>
  </si>
  <si>
    <t xml:space="preserve">кол-во ворот </t>
  </si>
  <si>
    <t>СДЮСШОР</t>
  </si>
  <si>
    <t>Братков Александр</t>
  </si>
  <si>
    <t>Бубич Александр</t>
  </si>
  <si>
    <t>Врачев Иван</t>
  </si>
  <si>
    <t>Граблин Егор</t>
  </si>
  <si>
    <t>Дзюбак Артем</t>
  </si>
  <si>
    <t>Ильин Александр</t>
  </si>
  <si>
    <t>Клюшенков Александр</t>
  </si>
  <si>
    <t>Клюшенков Никита</t>
  </si>
  <si>
    <t>Кочурин Яков</t>
  </si>
  <si>
    <t>Миронкин Андрей</t>
  </si>
  <si>
    <t>Митрофанов Вадим</t>
  </si>
  <si>
    <t>Наумов Артур</t>
  </si>
  <si>
    <t>Неронин Евгений</t>
  </si>
  <si>
    <t>Патраков Никита</t>
  </si>
  <si>
    <t>Пупаев Максим</t>
  </si>
  <si>
    <t>Родин Алексей</t>
  </si>
  <si>
    <t>Романов Владислав</t>
  </si>
  <si>
    <t>Суетин Максим</t>
  </si>
  <si>
    <t>Тихонов Вячеслав</t>
  </si>
  <si>
    <t>Тишин Анатолий</t>
  </si>
  <si>
    <t>Трубицин Сергей</t>
  </si>
  <si>
    <t>Фёдоров Алексей</t>
  </si>
  <si>
    <t>Ширшков Егор</t>
  </si>
  <si>
    <t>Фроленков Игорь</t>
  </si>
  <si>
    <t>Полярные Зори</t>
  </si>
  <si>
    <t>Рагуев Илья</t>
  </si>
  <si>
    <t>КАЭС</t>
  </si>
  <si>
    <t>Галузов Евгений</t>
  </si>
  <si>
    <t>Мишин Александр</t>
  </si>
  <si>
    <t>Севастьянов Борис</t>
  </si>
  <si>
    <t>МРМ</t>
  </si>
  <si>
    <t>место 1992-96</t>
  </si>
  <si>
    <t xml:space="preserve"> слалом мужчины/юниоры 1992-1996 годов рождения</t>
  </si>
  <si>
    <t>время старта 12:20</t>
  </si>
  <si>
    <t>49(48)</t>
  </si>
  <si>
    <t>А/Смирнова Екатерина</t>
  </si>
  <si>
    <t>Г/Терентьев  Александр</t>
  </si>
  <si>
    <t>время старта 13:50</t>
  </si>
  <si>
    <t>Б/ Кушнарова Анастасия</t>
  </si>
  <si>
    <t>В/Федорович Егор</t>
  </si>
  <si>
    <t>В/Авдеев Леонид</t>
  </si>
  <si>
    <t>Рефери</t>
  </si>
  <si>
    <t>Сапов Николай (rus)</t>
  </si>
  <si>
    <t>Трусова Екатерина (rus)</t>
  </si>
  <si>
    <t>20 января 2012 года</t>
  </si>
  <si>
    <t>Кручинин Владимир(rus)</t>
  </si>
  <si>
    <t>А/Авдеев Леонид</t>
  </si>
  <si>
    <t>кол-во ворот 48(47)</t>
  </si>
  <si>
    <t>Мужчины/юниоры 1992-1996 годов рождения и старше</t>
  </si>
  <si>
    <t>нф 1</t>
  </si>
  <si>
    <t>(188,47+163,81-127,24)/10</t>
  </si>
  <si>
    <t>K=22,50</t>
  </si>
  <si>
    <t>старт 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</si>
</sst>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49">
    <font>
      <sz val="10"/>
      <name val="Arial"/>
      <family val="0"/>
    </font>
    <font>
      <sz val="8"/>
      <name val="Arial"/>
      <family val="2"/>
    </font>
    <font>
      <sz val="26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26"/>
      <name val="Arial"/>
      <family val="2"/>
    </font>
    <font>
      <b/>
      <sz val="26"/>
      <name val="Bookman Old Style"/>
      <family val="1"/>
    </font>
    <font>
      <b/>
      <sz val="28"/>
      <name val="Bookman Old Style"/>
      <family val="1"/>
    </font>
    <font>
      <sz val="28"/>
      <name val="Bookman Old Style"/>
      <family val="1"/>
    </font>
    <font>
      <sz val="28"/>
      <name val="Arial"/>
      <family val="2"/>
    </font>
    <font>
      <b/>
      <sz val="10"/>
      <name val="Arial Cyr"/>
      <family val="2"/>
    </font>
    <font>
      <sz val="22"/>
      <color indexed="9"/>
      <name val="Bookman Old Style"/>
      <family val="1"/>
    </font>
    <font>
      <sz val="26"/>
      <color indexed="9"/>
      <name val="Bookman Old Style"/>
      <family val="1"/>
    </font>
    <font>
      <sz val="28"/>
      <color indexed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0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 horizontal="center" vertical="center" wrapText="1"/>
    </xf>
    <xf numFmtId="175" fontId="2" fillId="0" borderId="0" xfId="0" applyNumberFormat="1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5" fontId="9" fillId="0" borderId="11" xfId="0" applyNumberFormat="1" applyFont="1" applyBorder="1" applyAlignment="1">
      <alignment horizontal="center" vertical="center" wrapText="1"/>
    </xf>
    <xf numFmtId="173" fontId="9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/>
    </xf>
    <xf numFmtId="0" fontId="11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11" fillId="33" borderId="11" xfId="0" applyFont="1" applyFill="1" applyBorder="1" applyAlignment="1">
      <alignment/>
    </xf>
    <xf numFmtId="1" fontId="11" fillId="33" borderId="11" xfId="0" applyNumberFormat="1" applyFont="1" applyFill="1" applyBorder="1" applyAlignment="1">
      <alignment/>
    </xf>
    <xf numFmtId="1" fontId="11" fillId="33" borderId="11" xfId="0" applyNumberFormat="1" applyFont="1" applyFill="1" applyBorder="1" applyAlignment="1">
      <alignment horizontal="center"/>
    </xf>
    <xf numFmtId="2" fontId="11" fillId="33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 vertical="center"/>
    </xf>
    <xf numFmtId="1" fontId="9" fillId="34" borderId="11" xfId="0" applyNumberFormat="1" applyFont="1" applyFill="1" applyBorder="1" applyAlignment="1">
      <alignment vertical="center"/>
    </xf>
    <xf numFmtId="1" fontId="9" fillId="34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1" fontId="9" fillId="34" borderId="0" xfId="0" applyNumberFormat="1" applyFont="1" applyFill="1" applyBorder="1" applyAlignment="1">
      <alignment vertical="center"/>
    </xf>
    <xf numFmtId="1" fontId="9" fillId="34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9" fillId="34" borderId="0" xfId="0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horizontal="center"/>
    </xf>
    <xf numFmtId="1" fontId="5" fillId="34" borderId="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vertical="center"/>
    </xf>
    <xf numFmtId="2" fontId="5" fillId="35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5" fillId="35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0"/>
  <sheetViews>
    <sheetView zoomScale="80" zoomScaleNormal="80" zoomScalePageLayoutView="0" workbookViewId="0" topLeftCell="A1">
      <selection activeCell="K13" sqref="K13"/>
    </sheetView>
  </sheetViews>
  <sheetFormatPr defaultColWidth="9.140625" defaultRowHeight="12.75"/>
  <cols>
    <col min="1" max="1" width="4.7109375" style="0" customWidth="1"/>
    <col min="2" max="2" width="9.28125" style="0" customWidth="1"/>
    <col min="3" max="3" width="22.28125" style="0" customWidth="1"/>
    <col min="6" max="6" width="12.421875" style="0" customWidth="1"/>
    <col min="7" max="7" width="15.421875" style="0" customWidth="1"/>
    <col min="8" max="8" width="16.7109375" style="0" customWidth="1"/>
    <col min="9" max="9" width="7.7109375" style="0" customWidth="1"/>
  </cols>
  <sheetData>
    <row r="2" spans="2:14" s="41" customFormat="1" ht="13.5" thickBot="1">
      <c r="B2" s="42"/>
      <c r="C2" s="43" t="s">
        <v>17</v>
      </c>
      <c r="D2" s="43" t="s">
        <v>18</v>
      </c>
      <c r="E2" s="44" t="s">
        <v>19</v>
      </c>
      <c r="F2" s="43" t="s">
        <v>20</v>
      </c>
      <c r="G2" s="43" t="s">
        <v>21</v>
      </c>
      <c r="H2" s="45" t="s">
        <v>22</v>
      </c>
      <c r="I2" s="45" t="s">
        <v>23</v>
      </c>
      <c r="J2" s="46" t="s">
        <v>24</v>
      </c>
      <c r="K2" s="46" t="s">
        <v>25</v>
      </c>
      <c r="L2" s="46" t="s">
        <v>26</v>
      </c>
      <c r="M2" s="47" t="s">
        <v>27</v>
      </c>
      <c r="N2" s="47" t="s">
        <v>28</v>
      </c>
    </row>
    <row r="3" spans="2:14" s="41" customFormat="1" ht="12.75">
      <c r="B3" s="48">
        <v>1</v>
      </c>
      <c r="C3" s="49" t="s">
        <v>88</v>
      </c>
      <c r="D3" s="49">
        <v>1979</v>
      </c>
      <c r="E3" s="50" t="s">
        <v>36</v>
      </c>
      <c r="F3" s="49" t="s">
        <v>29</v>
      </c>
      <c r="G3" s="49" t="s">
        <v>30</v>
      </c>
      <c r="H3" s="49" t="s">
        <v>31</v>
      </c>
      <c r="I3" s="49" t="s">
        <v>32</v>
      </c>
      <c r="J3" s="51">
        <v>132.46</v>
      </c>
      <c r="K3" s="51">
        <v>10.36</v>
      </c>
      <c r="L3" s="51">
        <v>22.775</v>
      </c>
      <c r="M3" s="51">
        <v>37.23</v>
      </c>
      <c r="N3" s="51">
        <v>61.5</v>
      </c>
    </row>
    <row r="4" spans="2:14" s="41" customFormat="1" ht="12.75">
      <c r="B4" s="49">
        <v>2</v>
      </c>
      <c r="C4" s="49" t="s">
        <v>81</v>
      </c>
      <c r="D4" s="49">
        <v>1987</v>
      </c>
      <c r="E4" s="50" t="s">
        <v>34</v>
      </c>
      <c r="F4" s="49" t="s">
        <v>78</v>
      </c>
      <c r="G4" s="49" t="s">
        <v>35</v>
      </c>
      <c r="H4" s="49" t="s">
        <v>31</v>
      </c>
      <c r="I4" s="49" t="s">
        <v>32</v>
      </c>
      <c r="J4" s="51">
        <v>168.515</v>
      </c>
      <c r="K4" s="51">
        <v>31.95</v>
      </c>
      <c r="L4" s="51">
        <v>85.94</v>
      </c>
      <c r="M4" s="51">
        <v>58.105</v>
      </c>
      <c r="N4" s="51">
        <v>133.59</v>
      </c>
    </row>
    <row r="5" spans="2:14" s="41" customFormat="1" ht="12.75">
      <c r="B5" s="48">
        <v>3</v>
      </c>
      <c r="C5" s="49" t="s">
        <v>92</v>
      </c>
      <c r="D5" s="49">
        <v>1991</v>
      </c>
      <c r="E5" s="50" t="s">
        <v>34</v>
      </c>
      <c r="F5" s="49" t="s">
        <v>29</v>
      </c>
      <c r="G5" s="49" t="s">
        <v>30</v>
      </c>
      <c r="H5" s="49" t="s">
        <v>31</v>
      </c>
      <c r="I5" s="49" t="s">
        <v>32</v>
      </c>
      <c r="J5" s="51">
        <v>112.865</v>
      </c>
      <c r="K5" s="51">
        <v>32.395</v>
      </c>
      <c r="L5" s="51">
        <v>39.325</v>
      </c>
      <c r="M5" s="51">
        <v>59.925</v>
      </c>
      <c r="N5" s="51">
        <v>125.69</v>
      </c>
    </row>
    <row r="6" spans="2:14" s="41" customFormat="1" ht="12.75">
      <c r="B6" s="49">
        <v>4</v>
      </c>
      <c r="C6" s="49" t="s">
        <v>100</v>
      </c>
      <c r="D6" s="49">
        <v>1993</v>
      </c>
      <c r="E6" s="50" t="s">
        <v>34</v>
      </c>
      <c r="F6" s="49" t="s">
        <v>78</v>
      </c>
      <c r="G6" s="49" t="s">
        <v>35</v>
      </c>
      <c r="H6" s="49" t="s">
        <v>31</v>
      </c>
      <c r="I6" s="49" t="s">
        <v>32</v>
      </c>
      <c r="J6" s="51">
        <v>296.27</v>
      </c>
      <c r="K6" s="51">
        <v>40.24</v>
      </c>
      <c r="L6" s="51">
        <v>55.775</v>
      </c>
      <c r="M6" s="51">
        <v>95.34</v>
      </c>
      <c r="N6" s="51">
        <v>224.09</v>
      </c>
    </row>
    <row r="7" spans="2:14" s="41" customFormat="1" ht="12.75">
      <c r="B7" s="48">
        <v>5</v>
      </c>
      <c r="C7" s="49" t="s">
        <v>101</v>
      </c>
      <c r="D7" s="49">
        <v>1995</v>
      </c>
      <c r="E7" s="50" t="s">
        <v>34</v>
      </c>
      <c r="F7" s="49" t="s">
        <v>78</v>
      </c>
      <c r="G7" s="49" t="s">
        <v>35</v>
      </c>
      <c r="H7" s="49" t="s">
        <v>31</v>
      </c>
      <c r="I7" s="49" t="s">
        <v>32</v>
      </c>
      <c r="J7" s="51">
        <v>110.58</v>
      </c>
      <c r="K7" s="51">
        <v>48.86</v>
      </c>
      <c r="L7" s="51">
        <v>67.07</v>
      </c>
      <c r="M7" s="51">
        <v>62.07</v>
      </c>
      <c r="N7" s="51">
        <v>95.78</v>
      </c>
    </row>
    <row r="8" spans="2:14" s="41" customFormat="1" ht="12.75">
      <c r="B8" s="49">
        <v>6</v>
      </c>
      <c r="C8" s="49" t="s">
        <v>85</v>
      </c>
      <c r="D8" s="49">
        <v>1968</v>
      </c>
      <c r="E8" s="50" t="s">
        <v>36</v>
      </c>
      <c r="F8" s="49" t="s">
        <v>29</v>
      </c>
      <c r="G8" s="49" t="s">
        <v>30</v>
      </c>
      <c r="H8" s="49" t="s">
        <v>31</v>
      </c>
      <c r="I8" s="49" t="s">
        <v>32</v>
      </c>
      <c r="J8" s="51">
        <v>209.805</v>
      </c>
      <c r="K8" s="51">
        <v>56.615</v>
      </c>
      <c r="L8" s="51">
        <v>180.86</v>
      </c>
      <c r="M8" s="51">
        <v>151.365</v>
      </c>
      <c r="N8" s="51" t="s">
        <v>33</v>
      </c>
    </row>
    <row r="9" spans="2:14" s="41" customFormat="1" ht="12.75">
      <c r="B9" s="48">
        <v>7</v>
      </c>
      <c r="C9" s="49" t="s">
        <v>84</v>
      </c>
      <c r="D9" s="49">
        <v>1995</v>
      </c>
      <c r="E9" s="50">
        <v>1</v>
      </c>
      <c r="F9" s="49" t="s">
        <v>29</v>
      </c>
      <c r="G9" s="49" t="s">
        <v>30</v>
      </c>
      <c r="H9" s="49" t="s">
        <v>31</v>
      </c>
      <c r="I9" s="49" t="s">
        <v>32</v>
      </c>
      <c r="J9" s="51">
        <v>357.66</v>
      </c>
      <c r="K9" s="51">
        <v>79.56</v>
      </c>
      <c r="L9" s="51">
        <v>85.98</v>
      </c>
      <c r="M9" s="51">
        <v>124.99</v>
      </c>
      <c r="N9" s="51">
        <v>203.69</v>
      </c>
    </row>
    <row r="10" spans="2:14" s="41" customFormat="1" ht="12.75">
      <c r="B10" s="49">
        <v>8</v>
      </c>
      <c r="C10" s="49" t="s">
        <v>86</v>
      </c>
      <c r="D10" s="49">
        <v>1995</v>
      </c>
      <c r="E10" s="50">
        <v>1</v>
      </c>
      <c r="F10" s="49" t="s">
        <v>29</v>
      </c>
      <c r="G10" s="49" t="s">
        <v>30</v>
      </c>
      <c r="H10" s="49" t="s">
        <v>31</v>
      </c>
      <c r="I10" s="49" t="s">
        <v>32</v>
      </c>
      <c r="J10" s="51">
        <v>246.73</v>
      </c>
      <c r="K10" s="51">
        <v>83.665</v>
      </c>
      <c r="L10" s="51">
        <v>128.565</v>
      </c>
      <c r="M10" s="51">
        <v>159.995</v>
      </c>
      <c r="N10" s="51" t="s">
        <v>33</v>
      </c>
    </row>
    <row r="11" spans="2:14" s="41" customFormat="1" ht="12.75">
      <c r="B11" s="48">
        <v>9</v>
      </c>
      <c r="C11" s="49" t="s">
        <v>87</v>
      </c>
      <c r="D11" s="49">
        <v>1993</v>
      </c>
      <c r="E11" s="50">
        <v>1</v>
      </c>
      <c r="F11" s="49" t="s">
        <v>29</v>
      </c>
      <c r="G11" s="49" t="s">
        <v>30</v>
      </c>
      <c r="H11" s="49" t="s">
        <v>31</v>
      </c>
      <c r="I11" s="49" t="s">
        <v>32</v>
      </c>
      <c r="J11" s="51">
        <v>227</v>
      </c>
      <c r="K11" s="51">
        <v>96.375</v>
      </c>
      <c r="L11" s="51">
        <v>176.6</v>
      </c>
      <c r="M11" s="51">
        <v>134.07</v>
      </c>
      <c r="N11" s="51" t="s">
        <v>33</v>
      </c>
    </row>
    <row r="12" spans="2:14" s="41" customFormat="1" ht="12.75">
      <c r="B12" s="49">
        <v>10</v>
      </c>
      <c r="C12" s="49" t="s">
        <v>79</v>
      </c>
      <c r="D12" s="49">
        <v>1989</v>
      </c>
      <c r="E12" s="50" t="s">
        <v>34</v>
      </c>
      <c r="F12" s="49" t="s">
        <v>78</v>
      </c>
      <c r="G12" s="49" t="s">
        <v>35</v>
      </c>
      <c r="H12" s="49" t="s">
        <v>31</v>
      </c>
      <c r="I12" s="49" t="s">
        <v>32</v>
      </c>
      <c r="J12" s="51">
        <v>159.29</v>
      </c>
      <c r="K12" s="51">
        <v>96.545</v>
      </c>
      <c r="L12" s="51">
        <v>227.74</v>
      </c>
      <c r="M12" s="51">
        <v>59.35</v>
      </c>
      <c r="N12" s="51">
        <v>153.78</v>
      </c>
    </row>
    <row r="13" spans="2:14" s="41" customFormat="1" ht="12.75">
      <c r="B13" s="48">
        <v>11</v>
      </c>
      <c r="C13" s="49" t="s">
        <v>90</v>
      </c>
      <c r="D13" s="49">
        <v>1993</v>
      </c>
      <c r="E13" s="50">
        <v>1</v>
      </c>
      <c r="F13" s="49" t="s">
        <v>78</v>
      </c>
      <c r="G13" s="49" t="s">
        <v>35</v>
      </c>
      <c r="H13" s="49" t="s">
        <v>31</v>
      </c>
      <c r="I13" s="49" t="s">
        <v>32</v>
      </c>
      <c r="J13" s="51">
        <v>239.705</v>
      </c>
      <c r="K13" s="51">
        <v>124.48</v>
      </c>
      <c r="L13" s="51">
        <v>156.8</v>
      </c>
      <c r="M13" s="51">
        <v>108.86</v>
      </c>
      <c r="N13" s="51" t="s">
        <v>33</v>
      </c>
    </row>
    <row r="14" spans="2:14" s="41" customFormat="1" ht="12.75">
      <c r="B14" s="49">
        <v>12</v>
      </c>
      <c r="C14" s="49" t="s">
        <v>97</v>
      </c>
      <c r="D14" s="49">
        <v>1995</v>
      </c>
      <c r="E14" s="50">
        <v>1</v>
      </c>
      <c r="F14" s="49" t="s">
        <v>78</v>
      </c>
      <c r="G14" s="49" t="s">
        <v>35</v>
      </c>
      <c r="H14" s="49" t="s">
        <v>31</v>
      </c>
      <c r="I14" s="49" t="s">
        <v>32</v>
      </c>
      <c r="J14" s="51">
        <v>296.45</v>
      </c>
      <c r="K14" s="51">
        <v>143.275</v>
      </c>
      <c r="L14" s="51">
        <v>202.88</v>
      </c>
      <c r="M14" s="51">
        <v>134.49</v>
      </c>
      <c r="N14" s="51" t="s">
        <v>33</v>
      </c>
    </row>
    <row r="15" spans="2:14" s="41" customFormat="1" ht="12.75">
      <c r="B15" s="48">
        <v>13</v>
      </c>
      <c r="C15" s="49" t="s">
        <v>82</v>
      </c>
      <c r="D15" s="49">
        <v>1994</v>
      </c>
      <c r="E15" s="50">
        <v>1</v>
      </c>
      <c r="F15" s="49" t="s">
        <v>29</v>
      </c>
      <c r="G15" s="49" t="s">
        <v>30</v>
      </c>
      <c r="H15" s="49" t="s">
        <v>31</v>
      </c>
      <c r="I15" s="49" t="s">
        <v>32</v>
      </c>
      <c r="J15" s="51" t="s">
        <v>33</v>
      </c>
      <c r="K15" s="51">
        <v>158.7</v>
      </c>
      <c r="L15" s="51">
        <v>157.24</v>
      </c>
      <c r="M15" s="51">
        <v>165.46</v>
      </c>
      <c r="N15" s="51" t="s">
        <v>33</v>
      </c>
    </row>
    <row r="16" spans="2:14" ht="12.75">
      <c r="B16" s="49">
        <v>14</v>
      </c>
      <c r="C16" s="49" t="s">
        <v>80</v>
      </c>
      <c r="D16" s="49">
        <v>1996</v>
      </c>
      <c r="E16" s="50">
        <v>1</v>
      </c>
      <c r="F16" s="49" t="s">
        <v>78</v>
      </c>
      <c r="G16" s="49" t="s">
        <v>35</v>
      </c>
      <c r="H16" s="49" t="s">
        <v>31</v>
      </c>
      <c r="I16" s="49" t="s">
        <v>32</v>
      </c>
      <c r="J16" s="51" t="s">
        <v>33</v>
      </c>
      <c r="K16" s="51" t="s">
        <v>33</v>
      </c>
      <c r="L16" s="51" t="s">
        <v>33</v>
      </c>
      <c r="M16" s="51" t="s">
        <v>33</v>
      </c>
      <c r="N16" s="51" t="s">
        <v>33</v>
      </c>
    </row>
    <row r="17" spans="2:14" ht="12.75">
      <c r="B17" s="48">
        <v>15</v>
      </c>
      <c r="C17" s="49" t="s">
        <v>83</v>
      </c>
      <c r="D17" s="49">
        <v>1995</v>
      </c>
      <c r="E17" s="50">
        <v>1</v>
      </c>
      <c r="F17" s="49" t="s">
        <v>78</v>
      </c>
      <c r="G17" s="49" t="s">
        <v>35</v>
      </c>
      <c r="H17" s="49" t="s">
        <v>31</v>
      </c>
      <c r="I17" s="49" t="s">
        <v>32</v>
      </c>
      <c r="J17" s="51">
        <v>298.78</v>
      </c>
      <c r="K17" s="51" t="s">
        <v>33</v>
      </c>
      <c r="L17" s="51">
        <v>196.4</v>
      </c>
      <c r="M17" s="51">
        <v>129.16</v>
      </c>
      <c r="N17" s="51" t="s">
        <v>33</v>
      </c>
    </row>
    <row r="18" spans="2:14" ht="12.75">
      <c r="B18" s="49">
        <v>16</v>
      </c>
      <c r="C18" s="49" t="s">
        <v>89</v>
      </c>
      <c r="D18" s="49">
        <v>1995</v>
      </c>
      <c r="E18" s="50">
        <v>1</v>
      </c>
      <c r="F18" s="49" t="s">
        <v>78</v>
      </c>
      <c r="G18" s="49" t="s">
        <v>35</v>
      </c>
      <c r="H18" s="49" t="s">
        <v>31</v>
      </c>
      <c r="I18" s="49" t="s">
        <v>32</v>
      </c>
      <c r="J18" s="51" t="s">
        <v>33</v>
      </c>
      <c r="K18" s="51" t="s">
        <v>33</v>
      </c>
      <c r="L18" s="51" t="s">
        <v>33</v>
      </c>
      <c r="M18" s="51" t="s">
        <v>33</v>
      </c>
      <c r="N18" s="51" t="s">
        <v>33</v>
      </c>
    </row>
    <row r="19" spans="2:14" ht="12.75">
      <c r="B19" s="48">
        <v>17</v>
      </c>
      <c r="C19" s="49" t="s">
        <v>91</v>
      </c>
      <c r="D19" s="49">
        <v>1996</v>
      </c>
      <c r="E19" s="50">
        <v>1</v>
      </c>
      <c r="F19" s="49" t="s">
        <v>78</v>
      </c>
      <c r="G19" s="49" t="s">
        <v>35</v>
      </c>
      <c r="H19" s="49" t="s">
        <v>31</v>
      </c>
      <c r="I19" s="49" t="s">
        <v>32</v>
      </c>
      <c r="J19" s="51" t="s">
        <v>33</v>
      </c>
      <c r="K19" s="51" t="s">
        <v>33</v>
      </c>
      <c r="L19" s="51">
        <v>165.58</v>
      </c>
      <c r="M19" s="51">
        <v>137.825</v>
      </c>
      <c r="N19" s="51" t="s">
        <v>33</v>
      </c>
    </row>
    <row r="20" spans="2:14" ht="12.75">
      <c r="B20" s="49">
        <v>18</v>
      </c>
      <c r="C20" s="49" t="s">
        <v>93</v>
      </c>
      <c r="D20" s="49">
        <v>1996</v>
      </c>
      <c r="E20" s="50">
        <v>2</v>
      </c>
      <c r="F20" s="49" t="s">
        <v>78</v>
      </c>
      <c r="G20" s="49" t="s">
        <v>35</v>
      </c>
      <c r="H20" s="49" t="s">
        <v>31</v>
      </c>
      <c r="I20" s="49" t="s">
        <v>32</v>
      </c>
      <c r="J20" s="51" t="s">
        <v>33</v>
      </c>
      <c r="K20" s="51" t="s">
        <v>33</v>
      </c>
      <c r="L20" s="51" t="s">
        <v>33</v>
      </c>
      <c r="M20" s="51" t="s">
        <v>33</v>
      </c>
      <c r="N20" s="51" t="s">
        <v>33</v>
      </c>
    </row>
    <row r="21" spans="2:14" ht="12.75">
      <c r="B21" s="48">
        <v>19</v>
      </c>
      <c r="C21" s="49" t="s">
        <v>94</v>
      </c>
      <c r="D21" s="49">
        <v>1996</v>
      </c>
      <c r="E21" s="50">
        <v>2</v>
      </c>
      <c r="F21" s="49" t="s">
        <v>78</v>
      </c>
      <c r="G21" s="49" t="s">
        <v>35</v>
      </c>
      <c r="H21" s="49" t="s">
        <v>31</v>
      </c>
      <c r="I21" s="49" t="s">
        <v>32</v>
      </c>
      <c r="J21" s="51" t="s">
        <v>33</v>
      </c>
      <c r="K21" s="51" t="s">
        <v>33</v>
      </c>
      <c r="L21" s="51" t="s">
        <v>33</v>
      </c>
      <c r="M21" s="51" t="s">
        <v>33</v>
      </c>
      <c r="N21" s="51" t="s">
        <v>33</v>
      </c>
    </row>
    <row r="22" spans="2:14" ht="12.75">
      <c r="B22" s="49">
        <v>20</v>
      </c>
      <c r="C22" s="49" t="s">
        <v>104</v>
      </c>
      <c r="D22" s="49">
        <v>1996</v>
      </c>
      <c r="E22" s="50">
        <v>1</v>
      </c>
      <c r="F22" s="49" t="s">
        <v>29</v>
      </c>
      <c r="G22" s="49" t="s">
        <v>30</v>
      </c>
      <c r="H22" s="49" t="s">
        <v>31</v>
      </c>
      <c r="I22" s="49" t="s">
        <v>32</v>
      </c>
      <c r="J22" s="51" t="s">
        <v>33</v>
      </c>
      <c r="K22" s="51" t="s">
        <v>33</v>
      </c>
      <c r="L22" s="51" t="s">
        <v>33</v>
      </c>
      <c r="M22" s="51" t="s">
        <v>33</v>
      </c>
      <c r="N22" s="51" t="s">
        <v>33</v>
      </c>
    </row>
    <row r="23" spans="2:14" ht="12.75">
      <c r="B23" s="48">
        <v>21</v>
      </c>
      <c r="C23" s="49" t="s">
        <v>95</v>
      </c>
      <c r="D23" s="49">
        <v>1995</v>
      </c>
      <c r="E23" s="50">
        <v>1</v>
      </c>
      <c r="F23" s="49" t="s">
        <v>29</v>
      </c>
      <c r="G23" s="49" t="s">
        <v>30</v>
      </c>
      <c r="H23" s="49" t="s">
        <v>31</v>
      </c>
      <c r="I23" s="49" t="s">
        <v>32</v>
      </c>
      <c r="J23" s="51" t="s">
        <v>33</v>
      </c>
      <c r="K23" s="51" t="s">
        <v>33</v>
      </c>
      <c r="L23" s="51" t="s">
        <v>33</v>
      </c>
      <c r="M23" s="51" t="s">
        <v>33</v>
      </c>
      <c r="N23" s="51" t="s">
        <v>33</v>
      </c>
    </row>
    <row r="24" spans="2:14" ht="12.75">
      <c r="B24" s="49">
        <v>22</v>
      </c>
      <c r="C24" s="49" t="s">
        <v>96</v>
      </c>
      <c r="D24" s="49">
        <v>1996</v>
      </c>
      <c r="E24" s="50">
        <v>1</v>
      </c>
      <c r="F24" s="49" t="s">
        <v>29</v>
      </c>
      <c r="G24" s="49" t="s">
        <v>30</v>
      </c>
      <c r="H24" s="49" t="s">
        <v>31</v>
      </c>
      <c r="I24" s="49" t="s">
        <v>32</v>
      </c>
      <c r="J24" s="51" t="s">
        <v>33</v>
      </c>
      <c r="K24" s="51" t="s">
        <v>33</v>
      </c>
      <c r="L24" s="51" t="s">
        <v>33</v>
      </c>
      <c r="M24" s="51" t="s">
        <v>33</v>
      </c>
      <c r="N24" s="51" t="s">
        <v>33</v>
      </c>
    </row>
    <row r="25" spans="2:14" ht="12.75">
      <c r="B25" s="48">
        <v>23</v>
      </c>
      <c r="C25" s="49" t="s">
        <v>98</v>
      </c>
      <c r="D25" s="49">
        <v>1996</v>
      </c>
      <c r="E25" s="50">
        <v>2</v>
      </c>
      <c r="F25" s="49" t="s">
        <v>29</v>
      </c>
      <c r="G25" s="49" t="s">
        <v>30</v>
      </c>
      <c r="H25" s="49" t="s">
        <v>31</v>
      </c>
      <c r="I25" s="49" t="s">
        <v>32</v>
      </c>
      <c r="J25" s="51" t="s">
        <v>33</v>
      </c>
      <c r="K25" s="51" t="s">
        <v>33</v>
      </c>
      <c r="L25" s="51" t="s">
        <v>33</v>
      </c>
      <c r="M25" s="51" t="s">
        <v>33</v>
      </c>
      <c r="N25" s="51" t="s">
        <v>33</v>
      </c>
    </row>
    <row r="26" spans="2:14" ht="12.75">
      <c r="B26" s="49">
        <v>24</v>
      </c>
      <c r="C26" s="49" t="s">
        <v>99</v>
      </c>
      <c r="D26" s="49">
        <v>1996</v>
      </c>
      <c r="E26" s="50">
        <v>2</v>
      </c>
      <c r="F26" s="49" t="s">
        <v>37</v>
      </c>
      <c r="G26" s="49" t="s">
        <v>38</v>
      </c>
      <c r="H26" s="49" t="s">
        <v>31</v>
      </c>
      <c r="I26" s="49" t="s">
        <v>32</v>
      </c>
      <c r="J26" s="51" t="s">
        <v>33</v>
      </c>
      <c r="K26" s="51" t="s">
        <v>33</v>
      </c>
      <c r="L26" s="51" t="s">
        <v>33</v>
      </c>
      <c r="M26" s="51" t="s">
        <v>33</v>
      </c>
      <c r="N26" s="51" t="s">
        <v>33</v>
      </c>
    </row>
    <row r="27" spans="2:14" ht="12.75">
      <c r="B27" s="48">
        <v>25</v>
      </c>
      <c r="C27" s="49" t="s">
        <v>102</v>
      </c>
      <c r="D27" s="49">
        <v>1969</v>
      </c>
      <c r="E27" s="50" t="s">
        <v>34</v>
      </c>
      <c r="F27" s="49" t="s">
        <v>105</v>
      </c>
      <c r="G27" s="49" t="s">
        <v>103</v>
      </c>
      <c r="H27" s="49" t="s">
        <v>31</v>
      </c>
      <c r="I27" s="49" t="s">
        <v>32</v>
      </c>
      <c r="J27" s="51" t="s">
        <v>74</v>
      </c>
      <c r="K27" s="51" t="s">
        <v>74</v>
      </c>
      <c r="L27" s="51" t="s">
        <v>74</v>
      </c>
      <c r="M27" s="51" t="s">
        <v>74</v>
      </c>
      <c r="N27" s="51" t="s">
        <v>74</v>
      </c>
    </row>
    <row r="28" spans="2:14" ht="12.75">
      <c r="B28" s="49">
        <v>26</v>
      </c>
      <c r="C28" s="49" t="s">
        <v>106</v>
      </c>
      <c r="D28" s="49">
        <v>1995</v>
      </c>
      <c r="E28" s="50">
        <v>2</v>
      </c>
      <c r="F28" s="49" t="s">
        <v>29</v>
      </c>
      <c r="G28" s="49" t="s">
        <v>30</v>
      </c>
      <c r="H28" s="49" t="s">
        <v>31</v>
      </c>
      <c r="I28" s="49" t="s">
        <v>32</v>
      </c>
      <c r="J28" s="51" t="s">
        <v>74</v>
      </c>
      <c r="K28" s="51" t="s">
        <v>74</v>
      </c>
      <c r="L28" s="51" t="s">
        <v>74</v>
      </c>
      <c r="M28" s="51" t="s">
        <v>74</v>
      </c>
      <c r="N28" s="51" t="s">
        <v>74</v>
      </c>
    </row>
    <row r="29" spans="2:14" ht="12.75">
      <c r="B29" s="48">
        <v>27</v>
      </c>
      <c r="C29" s="49" t="s">
        <v>107</v>
      </c>
      <c r="D29" s="49">
        <v>1995</v>
      </c>
      <c r="E29" s="50">
        <v>2</v>
      </c>
      <c r="F29" s="49" t="s">
        <v>29</v>
      </c>
      <c r="G29" s="49" t="s">
        <v>30</v>
      </c>
      <c r="H29" s="49" t="s">
        <v>31</v>
      </c>
      <c r="I29" s="49" t="s">
        <v>32</v>
      </c>
      <c r="J29" s="51" t="s">
        <v>74</v>
      </c>
      <c r="K29" s="51" t="s">
        <v>74</v>
      </c>
      <c r="L29" s="51" t="s">
        <v>74</v>
      </c>
      <c r="M29" s="51" t="s">
        <v>74</v>
      </c>
      <c r="N29" s="51" t="s">
        <v>74</v>
      </c>
    </row>
    <row r="30" spans="2:14" ht="12.75">
      <c r="B30" s="49">
        <v>28</v>
      </c>
      <c r="C30" s="49" t="s">
        <v>108</v>
      </c>
      <c r="D30" s="49">
        <v>1996</v>
      </c>
      <c r="E30" s="50">
        <v>1</v>
      </c>
      <c r="F30" s="49" t="s">
        <v>29</v>
      </c>
      <c r="G30" s="49" t="s">
        <v>30</v>
      </c>
      <c r="H30" s="49" t="s">
        <v>31</v>
      </c>
      <c r="I30" s="49" t="s">
        <v>32</v>
      </c>
      <c r="J30" s="51" t="s">
        <v>74</v>
      </c>
      <c r="K30" s="51" t="s">
        <v>74</v>
      </c>
      <c r="L30" s="51" t="s">
        <v>74</v>
      </c>
      <c r="M30" s="51" t="s">
        <v>74</v>
      </c>
      <c r="N30" s="51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view="pageBreakPreview" zoomScale="27" zoomScaleNormal="43" zoomScaleSheetLayoutView="27" zoomScalePageLayoutView="0" workbookViewId="0" topLeftCell="A22">
      <selection activeCell="I48" sqref="I48"/>
    </sheetView>
  </sheetViews>
  <sheetFormatPr defaultColWidth="9.140625" defaultRowHeight="12.75"/>
  <cols>
    <col min="1" max="1" width="19.140625" style="0" customWidth="1"/>
    <col min="2" max="2" width="27.00390625" style="0" customWidth="1"/>
    <col min="3" max="3" width="26.8515625" style="0" customWidth="1"/>
    <col min="4" max="4" width="67.57421875" style="0" customWidth="1"/>
    <col min="5" max="5" width="17.7109375" style="0" customWidth="1"/>
    <col min="6" max="6" width="25.421875" style="0" customWidth="1"/>
    <col min="7" max="8" width="42.140625" style="0" customWidth="1"/>
    <col min="9" max="9" width="30.00390625" style="0" customWidth="1"/>
    <col min="10" max="10" width="38.140625" style="0" customWidth="1"/>
    <col min="11" max="11" width="26.28125" style="0" customWidth="1"/>
    <col min="12" max="12" width="28.28125" style="0" customWidth="1"/>
    <col min="13" max="13" width="24.7109375" style="0" customWidth="1"/>
    <col min="14" max="14" width="26.00390625" style="0" customWidth="1"/>
    <col min="15" max="15" width="41.140625" style="0" customWidth="1"/>
    <col min="16" max="16" width="20.7109375" style="0" customWidth="1"/>
  </cols>
  <sheetData>
    <row r="1" spans="1:16" ht="35.25">
      <c r="A1" s="82" t="s">
        <v>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35.25">
      <c r="A2" s="82" t="s">
        <v>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35.25">
      <c r="A3" s="82" t="s">
        <v>65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35.25">
      <c r="A4" s="31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2"/>
      <c r="N4" s="32"/>
      <c r="O4" s="33"/>
      <c r="P4" s="33"/>
    </row>
    <row r="5" spans="1:16" ht="35.25">
      <c r="A5" s="85" t="s">
        <v>45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35.25">
      <c r="A6" s="85" t="s">
        <v>76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</row>
    <row r="7" spans="1:16" ht="30.75" customHeight="1">
      <c r="A7" s="84" t="s">
        <v>66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ht="32.25" customHeight="1"/>
    <row r="9" spans="1:16" ht="32.25">
      <c r="A9" s="16" t="s">
        <v>123</v>
      </c>
      <c r="B9" s="16"/>
      <c r="C9" s="16"/>
      <c r="D9" s="16"/>
      <c r="E9" s="16"/>
      <c r="F9" s="16"/>
      <c r="G9" s="16"/>
      <c r="H9" s="16"/>
      <c r="I9" s="14"/>
      <c r="J9" s="14"/>
      <c r="K9" s="14"/>
      <c r="L9" s="14"/>
      <c r="M9" s="14"/>
      <c r="N9" s="16" t="s">
        <v>9</v>
      </c>
      <c r="P9" s="15"/>
    </row>
    <row r="10" spans="1:16" ht="32.25">
      <c r="A10" s="83" t="s">
        <v>13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</row>
    <row r="11" spans="1:16" ht="32.25">
      <c r="A11" s="83" t="s">
        <v>111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</row>
    <row r="12" spans="1:16" ht="32.25">
      <c r="A12" s="13"/>
      <c r="B12" s="13"/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5"/>
      <c r="P12" s="15"/>
    </row>
    <row r="13" spans="1:16" ht="32.25">
      <c r="A13" s="17" t="s">
        <v>1</v>
      </c>
      <c r="B13" s="13"/>
      <c r="C13" s="15"/>
      <c r="D13" s="16" t="s">
        <v>73</v>
      </c>
      <c r="E13" s="14"/>
      <c r="F13" s="15"/>
      <c r="G13" s="16" t="s">
        <v>10</v>
      </c>
      <c r="H13" s="15"/>
      <c r="I13" s="17" t="s">
        <v>14</v>
      </c>
      <c r="J13" s="15"/>
      <c r="K13" s="16" t="s">
        <v>11</v>
      </c>
      <c r="L13" s="15"/>
      <c r="M13" s="14"/>
      <c r="N13" s="17" t="s">
        <v>15</v>
      </c>
      <c r="O13" s="14"/>
      <c r="P13" s="15"/>
    </row>
    <row r="14" spans="1:18" ht="32.25">
      <c r="A14" s="16" t="s">
        <v>2</v>
      </c>
      <c r="B14" s="16"/>
      <c r="C14" s="15"/>
      <c r="D14" s="18" t="s">
        <v>7</v>
      </c>
      <c r="E14" s="15"/>
      <c r="F14" s="15"/>
      <c r="G14" s="17" t="s">
        <v>8</v>
      </c>
      <c r="H14" s="15"/>
      <c r="I14" s="16" t="s">
        <v>125</v>
      </c>
      <c r="J14" s="15"/>
      <c r="K14" s="17" t="s">
        <v>124</v>
      </c>
      <c r="L14" s="15"/>
      <c r="M14" s="14"/>
      <c r="N14" s="16" t="s">
        <v>114</v>
      </c>
      <c r="O14" s="15"/>
      <c r="P14" s="16"/>
      <c r="Q14" s="14"/>
      <c r="R14" s="15"/>
    </row>
    <row r="15" spans="1:18" ht="32.25">
      <c r="A15" s="16" t="s">
        <v>16</v>
      </c>
      <c r="B15" s="16"/>
      <c r="C15" s="15"/>
      <c r="D15" s="18" t="s">
        <v>4</v>
      </c>
      <c r="E15" s="19">
        <v>371</v>
      </c>
      <c r="F15" s="15"/>
      <c r="G15" s="17" t="s">
        <v>77</v>
      </c>
      <c r="H15" s="17" t="s">
        <v>113</v>
      </c>
      <c r="I15" s="14" t="s">
        <v>117</v>
      </c>
      <c r="J15" s="15"/>
      <c r="K15" s="17" t="s">
        <v>126</v>
      </c>
      <c r="L15" s="15"/>
      <c r="M15" s="14"/>
      <c r="N15" s="14" t="s">
        <v>117</v>
      </c>
      <c r="O15" s="15"/>
      <c r="P15" s="14"/>
      <c r="Q15" s="14"/>
      <c r="R15" s="15"/>
    </row>
    <row r="16" spans="1:18" ht="32.25">
      <c r="A16" s="16" t="s">
        <v>120</v>
      </c>
      <c r="B16" s="16"/>
      <c r="C16" s="15"/>
      <c r="D16" s="18" t="s">
        <v>5</v>
      </c>
      <c r="E16" s="20">
        <v>225</v>
      </c>
      <c r="F16" s="15"/>
      <c r="G16" s="21" t="s">
        <v>112</v>
      </c>
      <c r="H16" s="15"/>
      <c r="I16" s="14" t="s">
        <v>118</v>
      </c>
      <c r="J16" s="15"/>
      <c r="K16" s="21" t="s">
        <v>116</v>
      </c>
      <c r="L16" s="15"/>
      <c r="M16" s="14"/>
      <c r="N16" s="14" t="s">
        <v>119</v>
      </c>
      <c r="O16" s="15"/>
      <c r="P16" s="14"/>
      <c r="Q16" s="14"/>
      <c r="R16" s="15"/>
    </row>
    <row r="17" spans="1:18" ht="32.25" customHeight="1">
      <c r="A17" s="16" t="s">
        <v>121</v>
      </c>
      <c r="B17" s="16"/>
      <c r="C17" s="15"/>
      <c r="D17" s="22" t="s">
        <v>6</v>
      </c>
      <c r="E17" s="17">
        <v>146</v>
      </c>
      <c r="F17" s="15"/>
      <c r="G17" s="15"/>
      <c r="H17" s="15"/>
      <c r="I17" s="14" t="s">
        <v>115</v>
      </c>
      <c r="J17" s="15"/>
      <c r="K17" s="15"/>
      <c r="L17" s="15"/>
      <c r="M17" s="15"/>
      <c r="N17" s="14" t="s">
        <v>115</v>
      </c>
      <c r="O17" s="15"/>
      <c r="P17" s="14"/>
      <c r="Q17" s="14"/>
      <c r="R17" s="15"/>
    </row>
    <row r="18" spans="1:16" ht="32.25">
      <c r="A18" s="16" t="s">
        <v>3</v>
      </c>
      <c r="B18" s="16"/>
      <c r="C18" s="15"/>
      <c r="D18" s="17"/>
      <c r="E18" s="14"/>
      <c r="F18" s="14"/>
      <c r="G18" s="15"/>
      <c r="H18" s="14"/>
      <c r="I18" s="14"/>
      <c r="J18" s="15"/>
      <c r="K18" s="14"/>
      <c r="L18" s="14"/>
      <c r="M18" s="14"/>
      <c r="N18" s="14"/>
      <c r="O18" s="15"/>
      <c r="P18" s="15"/>
    </row>
    <row r="19" spans="1:16" ht="32.25">
      <c r="A19" s="16" t="s">
        <v>122</v>
      </c>
      <c r="B19" s="16"/>
      <c r="C19" s="15"/>
      <c r="D19" s="14"/>
      <c r="E19" s="14"/>
      <c r="F19" s="14"/>
      <c r="G19" s="14"/>
      <c r="H19" s="14"/>
      <c r="I19" s="14"/>
      <c r="J19" s="14"/>
      <c r="K19" s="15"/>
      <c r="L19" s="15"/>
      <c r="N19" s="23" t="s">
        <v>46</v>
      </c>
      <c r="O19" s="23" t="s">
        <v>130</v>
      </c>
      <c r="P19" s="15"/>
    </row>
    <row r="20" spans="1:16" ht="32.25">
      <c r="A20" s="16"/>
      <c r="B20" s="16"/>
      <c r="C20" s="15"/>
      <c r="D20" s="14"/>
      <c r="E20" s="14"/>
      <c r="F20" s="14"/>
      <c r="G20" s="14"/>
      <c r="H20" s="14"/>
      <c r="I20" s="14"/>
      <c r="J20" s="14"/>
      <c r="K20" s="15"/>
      <c r="L20" s="15"/>
      <c r="N20" s="23"/>
      <c r="O20" s="23"/>
      <c r="P20" s="15"/>
    </row>
    <row r="21" spans="1:16" ht="87" customHeight="1">
      <c r="A21" s="80" t="s">
        <v>0</v>
      </c>
      <c r="B21" s="80" t="s">
        <v>110</v>
      </c>
      <c r="C21" s="80" t="s">
        <v>131</v>
      </c>
      <c r="D21" s="81" t="s">
        <v>17</v>
      </c>
      <c r="E21" s="81" t="s">
        <v>18</v>
      </c>
      <c r="F21" s="81" t="s">
        <v>19</v>
      </c>
      <c r="G21" s="81" t="s">
        <v>20</v>
      </c>
      <c r="H21" s="81" t="s">
        <v>21</v>
      </c>
      <c r="I21" s="81" t="s">
        <v>22</v>
      </c>
      <c r="J21" s="81" t="s">
        <v>23</v>
      </c>
      <c r="K21" s="80" t="s">
        <v>39</v>
      </c>
      <c r="L21" s="80" t="s">
        <v>40</v>
      </c>
      <c r="M21" s="80" t="s">
        <v>41</v>
      </c>
      <c r="N21" s="80" t="s">
        <v>42</v>
      </c>
      <c r="O21" s="80" t="s">
        <v>43</v>
      </c>
      <c r="P21" s="29" t="s">
        <v>44</v>
      </c>
    </row>
    <row r="22" spans="1:16" s="33" customFormat="1" ht="39.75" customHeight="1">
      <c r="A22" s="55">
        <v>1</v>
      </c>
      <c r="B22" s="57"/>
      <c r="C22" s="54">
        <v>30</v>
      </c>
      <c r="D22" s="53" t="s">
        <v>88</v>
      </c>
      <c r="E22" s="53">
        <v>1979</v>
      </c>
      <c r="F22" s="54" t="s">
        <v>36</v>
      </c>
      <c r="G22" s="53" t="s">
        <v>29</v>
      </c>
      <c r="H22" s="53" t="s">
        <v>30</v>
      </c>
      <c r="I22" s="53" t="s">
        <v>109</v>
      </c>
      <c r="J22" s="53" t="s">
        <v>32</v>
      </c>
      <c r="K22" s="34">
        <v>0.0004984953703703704</v>
      </c>
      <c r="L22" s="34">
        <v>0.0005585648148148148</v>
      </c>
      <c r="M22" s="34">
        <f aca="true" t="shared" si="0" ref="M22:M34">K22+L22</f>
        <v>0.0010570601851851852</v>
      </c>
      <c r="N22" s="35">
        <f>(M22/M$22-1)*610</f>
        <v>0</v>
      </c>
      <c r="O22" s="35">
        <f>N22+22.5</f>
        <v>22.5</v>
      </c>
      <c r="P22" s="58"/>
    </row>
    <row r="23" spans="1:16" s="33" customFormat="1" ht="39.75" customHeight="1">
      <c r="A23" s="55">
        <v>2</v>
      </c>
      <c r="B23" s="57">
        <v>1</v>
      </c>
      <c r="C23" s="54">
        <v>35</v>
      </c>
      <c r="D23" s="53" t="s">
        <v>101</v>
      </c>
      <c r="E23" s="53">
        <v>1995</v>
      </c>
      <c r="F23" s="54" t="s">
        <v>34</v>
      </c>
      <c r="G23" s="53" t="s">
        <v>78</v>
      </c>
      <c r="H23" s="53" t="s">
        <v>35</v>
      </c>
      <c r="I23" s="53" t="s">
        <v>109</v>
      </c>
      <c r="J23" s="53" t="s">
        <v>32</v>
      </c>
      <c r="K23" s="34">
        <v>0.000503587962962963</v>
      </c>
      <c r="L23" s="34">
        <v>0.0005798611111111112</v>
      </c>
      <c r="M23" s="34">
        <f t="shared" si="0"/>
        <v>0.0010834490740740741</v>
      </c>
      <c r="N23" s="35">
        <f aca="true" t="shared" si="1" ref="N23:N34">(M23/M$22-1)*610</f>
        <v>15.228293003394322</v>
      </c>
      <c r="O23" s="35">
        <f aca="true" t="shared" si="2" ref="O23:O34">N23+22.5</f>
        <v>37.72829300339432</v>
      </c>
      <c r="P23" s="58"/>
    </row>
    <row r="24" spans="1:16" s="33" customFormat="1" ht="39.75" customHeight="1">
      <c r="A24" s="55">
        <v>3</v>
      </c>
      <c r="B24" s="57"/>
      <c r="C24" s="54">
        <v>33</v>
      </c>
      <c r="D24" s="53" t="s">
        <v>92</v>
      </c>
      <c r="E24" s="53">
        <v>1991</v>
      </c>
      <c r="F24" s="54" t="s">
        <v>34</v>
      </c>
      <c r="G24" s="53" t="s">
        <v>29</v>
      </c>
      <c r="H24" s="53" t="s">
        <v>30</v>
      </c>
      <c r="I24" s="53" t="s">
        <v>109</v>
      </c>
      <c r="J24" s="53" t="s">
        <v>32</v>
      </c>
      <c r="K24" s="34">
        <v>0.000512962962962963</v>
      </c>
      <c r="L24" s="34">
        <v>0.0005780092592592592</v>
      </c>
      <c r="M24" s="34">
        <f t="shared" si="0"/>
        <v>0.0010909722222222223</v>
      </c>
      <c r="N24" s="35">
        <f t="shared" si="1"/>
        <v>19.569692324537506</v>
      </c>
      <c r="O24" s="35">
        <f t="shared" si="2"/>
        <v>42.069692324537506</v>
      </c>
      <c r="P24" s="58"/>
    </row>
    <row r="25" spans="1:16" s="33" customFormat="1" ht="39.75" customHeight="1">
      <c r="A25" s="55">
        <v>4</v>
      </c>
      <c r="B25" s="57">
        <v>2</v>
      </c>
      <c r="C25" s="52">
        <v>34</v>
      </c>
      <c r="D25" s="53" t="s">
        <v>100</v>
      </c>
      <c r="E25" s="53">
        <v>1993</v>
      </c>
      <c r="F25" s="54" t="s">
        <v>34</v>
      </c>
      <c r="G25" s="53" t="s">
        <v>78</v>
      </c>
      <c r="H25" s="53" t="s">
        <v>35</v>
      </c>
      <c r="I25" s="53" t="s">
        <v>109</v>
      </c>
      <c r="J25" s="53" t="s">
        <v>32</v>
      </c>
      <c r="K25" s="34">
        <v>0.0005311342592592593</v>
      </c>
      <c r="L25" s="34">
        <v>0.0005952546296296296</v>
      </c>
      <c r="M25" s="34">
        <f t="shared" si="0"/>
        <v>0.001126388888888889</v>
      </c>
      <c r="N25" s="35">
        <f t="shared" si="1"/>
        <v>40.00766451330348</v>
      </c>
      <c r="O25" s="35">
        <f t="shared" si="2"/>
        <v>62.50766451330348</v>
      </c>
      <c r="P25" s="58"/>
    </row>
    <row r="26" spans="1:16" s="33" customFormat="1" ht="39.75" customHeight="1">
      <c r="A26" s="55">
        <v>5</v>
      </c>
      <c r="B26" s="57">
        <v>3</v>
      </c>
      <c r="C26" s="54">
        <v>37</v>
      </c>
      <c r="D26" s="53" t="s">
        <v>84</v>
      </c>
      <c r="E26" s="53">
        <v>1995</v>
      </c>
      <c r="F26" s="54">
        <v>1</v>
      </c>
      <c r="G26" s="53" t="s">
        <v>29</v>
      </c>
      <c r="H26" s="53" t="s">
        <v>30</v>
      </c>
      <c r="I26" s="53" t="s">
        <v>109</v>
      </c>
      <c r="J26" s="53" t="s">
        <v>32</v>
      </c>
      <c r="K26" s="34">
        <v>0.000537037037037037</v>
      </c>
      <c r="L26" s="34">
        <v>0.0006032407407407407</v>
      </c>
      <c r="M26" s="34">
        <f t="shared" si="0"/>
        <v>0.0011402777777777778</v>
      </c>
      <c r="N26" s="35">
        <f t="shared" si="1"/>
        <v>48.022555567721426</v>
      </c>
      <c r="O26" s="35">
        <f t="shared" si="2"/>
        <v>70.52255556772143</v>
      </c>
      <c r="P26" s="58"/>
    </row>
    <row r="27" spans="1:16" s="33" customFormat="1" ht="39.75" customHeight="1">
      <c r="A27" s="55">
        <v>6</v>
      </c>
      <c r="B27" s="57"/>
      <c r="C27" s="52">
        <v>36</v>
      </c>
      <c r="D27" s="53" t="s">
        <v>85</v>
      </c>
      <c r="E27" s="53">
        <v>1968</v>
      </c>
      <c r="F27" s="54" t="s">
        <v>36</v>
      </c>
      <c r="G27" s="53" t="s">
        <v>29</v>
      </c>
      <c r="H27" s="53" t="s">
        <v>30</v>
      </c>
      <c r="I27" s="53" t="s">
        <v>109</v>
      </c>
      <c r="J27" s="53" t="s">
        <v>32</v>
      </c>
      <c r="K27" s="34">
        <v>0.0005465277777777778</v>
      </c>
      <c r="L27" s="34">
        <v>0.0006013888888888888</v>
      </c>
      <c r="M27" s="34">
        <f t="shared" si="0"/>
        <v>0.0011479166666666667</v>
      </c>
      <c r="N27" s="35">
        <f t="shared" si="1"/>
        <v>52.430745647651385</v>
      </c>
      <c r="O27" s="35">
        <f t="shared" si="2"/>
        <v>74.93074564765138</v>
      </c>
      <c r="P27" s="58"/>
    </row>
    <row r="28" spans="1:16" s="33" customFormat="1" ht="39.75" customHeight="1">
      <c r="A28" s="55">
        <v>7</v>
      </c>
      <c r="B28" s="57"/>
      <c r="C28" s="52">
        <v>40</v>
      </c>
      <c r="D28" s="53" t="s">
        <v>79</v>
      </c>
      <c r="E28" s="53">
        <v>1989</v>
      </c>
      <c r="F28" s="54" t="s">
        <v>34</v>
      </c>
      <c r="G28" s="53" t="s">
        <v>78</v>
      </c>
      <c r="H28" s="53" t="s">
        <v>35</v>
      </c>
      <c r="I28" s="53" t="s">
        <v>109</v>
      </c>
      <c r="J28" s="53" t="s">
        <v>32</v>
      </c>
      <c r="K28" s="34">
        <v>0.0005457175925925925</v>
      </c>
      <c r="L28" s="34">
        <v>0.000622337962962963</v>
      </c>
      <c r="M28" s="34">
        <f t="shared" si="0"/>
        <v>0.0011680555555555554</v>
      </c>
      <c r="N28" s="35">
        <f t="shared" si="1"/>
        <v>64.05233767655744</v>
      </c>
      <c r="O28" s="35">
        <f t="shared" si="2"/>
        <v>86.55233767655744</v>
      </c>
      <c r="P28" s="58"/>
    </row>
    <row r="29" spans="1:16" s="33" customFormat="1" ht="39.75" customHeight="1">
      <c r="A29" s="55">
        <v>8</v>
      </c>
      <c r="B29" s="57">
        <v>4</v>
      </c>
      <c r="C29" s="54">
        <v>39</v>
      </c>
      <c r="D29" s="53" t="s">
        <v>87</v>
      </c>
      <c r="E29" s="53">
        <v>1993</v>
      </c>
      <c r="F29" s="54">
        <v>1</v>
      </c>
      <c r="G29" s="53" t="s">
        <v>29</v>
      </c>
      <c r="H29" s="53" t="s">
        <v>30</v>
      </c>
      <c r="I29" s="53" t="s">
        <v>109</v>
      </c>
      <c r="J29" s="53" t="s">
        <v>32</v>
      </c>
      <c r="K29" s="34">
        <v>0.0005495370370370371</v>
      </c>
      <c r="L29" s="34">
        <v>0.0006311342592592593</v>
      </c>
      <c r="M29" s="34">
        <f t="shared" si="0"/>
        <v>0.0011806712962962964</v>
      </c>
      <c r="N29" s="35">
        <f t="shared" si="1"/>
        <v>71.3325303843206</v>
      </c>
      <c r="O29" s="35">
        <f t="shared" si="2"/>
        <v>93.8325303843206</v>
      </c>
      <c r="P29" s="58"/>
    </row>
    <row r="30" spans="1:16" s="33" customFormat="1" ht="39.75" customHeight="1">
      <c r="A30" s="55">
        <v>9</v>
      </c>
      <c r="B30" s="57">
        <v>5</v>
      </c>
      <c r="C30" s="54">
        <v>49</v>
      </c>
      <c r="D30" s="53" t="s">
        <v>104</v>
      </c>
      <c r="E30" s="53">
        <v>1996</v>
      </c>
      <c r="F30" s="54">
        <v>1</v>
      </c>
      <c r="G30" s="53" t="s">
        <v>29</v>
      </c>
      <c r="H30" s="53" t="s">
        <v>30</v>
      </c>
      <c r="I30" s="53" t="s">
        <v>109</v>
      </c>
      <c r="J30" s="53" t="s">
        <v>32</v>
      </c>
      <c r="K30" s="34">
        <v>0.0005787037037037038</v>
      </c>
      <c r="L30" s="34">
        <v>0.0006493055555555556</v>
      </c>
      <c r="M30" s="34">
        <f t="shared" si="0"/>
        <v>0.0012280092592592594</v>
      </c>
      <c r="N30" s="35">
        <f t="shared" si="1"/>
        <v>98.64995072812881</v>
      </c>
      <c r="O30" s="35">
        <f t="shared" si="2"/>
        <v>121.14995072812881</v>
      </c>
      <c r="P30" s="58"/>
    </row>
    <row r="31" spans="1:16" s="33" customFormat="1" ht="39.75" customHeight="1">
      <c r="A31" s="55">
        <v>10</v>
      </c>
      <c r="B31" s="57">
        <v>6</v>
      </c>
      <c r="C31" s="54">
        <v>43</v>
      </c>
      <c r="D31" s="53" t="s">
        <v>90</v>
      </c>
      <c r="E31" s="53">
        <v>1993</v>
      </c>
      <c r="F31" s="54">
        <v>1</v>
      </c>
      <c r="G31" s="53" t="s">
        <v>78</v>
      </c>
      <c r="H31" s="53" t="s">
        <v>35</v>
      </c>
      <c r="I31" s="53" t="s">
        <v>109</v>
      </c>
      <c r="J31" s="53" t="s">
        <v>32</v>
      </c>
      <c r="K31" s="34">
        <v>0.0005753472222222222</v>
      </c>
      <c r="L31" s="34">
        <v>0.0007076388888888888</v>
      </c>
      <c r="M31" s="34">
        <f t="shared" si="0"/>
        <v>0.001282986111111111</v>
      </c>
      <c r="N31" s="35">
        <f t="shared" si="1"/>
        <v>130.37556115186686</v>
      </c>
      <c r="O31" s="35">
        <f t="shared" si="2"/>
        <v>152.87556115186686</v>
      </c>
      <c r="P31" s="58"/>
    </row>
    <row r="32" spans="1:16" s="33" customFormat="1" ht="39.75" customHeight="1">
      <c r="A32" s="55">
        <v>11</v>
      </c>
      <c r="B32" s="57">
        <v>7</v>
      </c>
      <c r="C32" s="54">
        <v>53</v>
      </c>
      <c r="D32" s="53" t="s">
        <v>83</v>
      </c>
      <c r="E32" s="53">
        <v>1995</v>
      </c>
      <c r="F32" s="54">
        <v>1</v>
      </c>
      <c r="G32" s="53" t="s">
        <v>78</v>
      </c>
      <c r="H32" s="53" t="s">
        <v>35</v>
      </c>
      <c r="I32" s="53" t="s">
        <v>109</v>
      </c>
      <c r="J32" s="53" t="s">
        <v>32</v>
      </c>
      <c r="K32" s="34">
        <v>0.0006333333333333333</v>
      </c>
      <c r="L32" s="34">
        <v>0.0007082175925925926</v>
      </c>
      <c r="M32" s="34">
        <f t="shared" si="0"/>
        <v>0.001341550925925926</v>
      </c>
      <c r="N32" s="35">
        <f t="shared" si="1"/>
        <v>164.17168509799626</v>
      </c>
      <c r="O32" s="35">
        <f t="shared" si="2"/>
        <v>186.67168509799626</v>
      </c>
      <c r="P32" s="58"/>
    </row>
    <row r="33" spans="1:16" s="33" customFormat="1" ht="39.75" customHeight="1">
      <c r="A33" s="55">
        <v>12</v>
      </c>
      <c r="B33" s="57">
        <v>8</v>
      </c>
      <c r="C33" s="52">
        <v>46</v>
      </c>
      <c r="D33" s="53" t="s">
        <v>96</v>
      </c>
      <c r="E33" s="53">
        <v>1996</v>
      </c>
      <c r="F33" s="54">
        <v>1</v>
      </c>
      <c r="G33" s="53" t="s">
        <v>29</v>
      </c>
      <c r="H33" s="53" t="s">
        <v>30</v>
      </c>
      <c r="I33" s="53" t="s">
        <v>109</v>
      </c>
      <c r="J33" s="53" t="s">
        <v>32</v>
      </c>
      <c r="K33" s="34">
        <v>0.0006791666666666666</v>
      </c>
      <c r="L33" s="34">
        <v>0.0006677083333333332</v>
      </c>
      <c r="M33" s="34">
        <f t="shared" si="0"/>
        <v>0.0013468749999999998</v>
      </c>
      <c r="N33" s="35">
        <f t="shared" si="1"/>
        <v>167.24406000218977</v>
      </c>
      <c r="O33" s="35">
        <f t="shared" si="2"/>
        <v>189.74406000218977</v>
      </c>
      <c r="P33" s="58"/>
    </row>
    <row r="34" spans="1:16" s="33" customFormat="1" ht="39.75" customHeight="1">
      <c r="A34" s="55">
        <v>13</v>
      </c>
      <c r="B34" s="57">
        <v>9</v>
      </c>
      <c r="C34" s="54">
        <v>45</v>
      </c>
      <c r="D34" s="53" t="s">
        <v>98</v>
      </c>
      <c r="E34" s="53">
        <v>1996</v>
      </c>
      <c r="F34" s="54">
        <v>2</v>
      </c>
      <c r="G34" s="53" t="s">
        <v>29</v>
      </c>
      <c r="H34" s="53" t="s">
        <v>30</v>
      </c>
      <c r="I34" s="53" t="s">
        <v>109</v>
      </c>
      <c r="J34" s="53" t="s">
        <v>32</v>
      </c>
      <c r="K34" s="34">
        <v>0.0006843750000000001</v>
      </c>
      <c r="L34" s="34">
        <v>0.0007547453703703704</v>
      </c>
      <c r="M34" s="34">
        <f t="shared" si="0"/>
        <v>0.0014391203703703706</v>
      </c>
      <c r="N34" s="35">
        <f t="shared" si="1"/>
        <v>220.4762947552831</v>
      </c>
      <c r="O34" s="35">
        <f t="shared" si="2"/>
        <v>242.9762947552831</v>
      </c>
      <c r="P34" s="58"/>
    </row>
    <row r="35" spans="1:16" s="33" customFormat="1" ht="39.75" customHeight="1">
      <c r="A35" s="38" t="s">
        <v>67</v>
      </c>
      <c r="B35" s="39"/>
      <c r="C35" s="39"/>
      <c r="D35" s="39"/>
      <c r="E35" s="39"/>
      <c r="F35" s="36"/>
      <c r="G35" s="37"/>
      <c r="H35" s="37"/>
      <c r="I35" s="37"/>
      <c r="J35" s="37"/>
      <c r="K35" s="24"/>
      <c r="L35" s="24"/>
      <c r="M35" s="25"/>
      <c r="N35" s="56"/>
      <c r="O35" s="56"/>
      <c r="P35" s="58"/>
    </row>
    <row r="36" spans="1:16" s="33" customFormat="1" ht="39.75" customHeight="1">
      <c r="A36" s="59"/>
      <c r="B36" s="60"/>
      <c r="C36" s="61">
        <v>44</v>
      </c>
      <c r="D36" s="62" t="s">
        <v>99</v>
      </c>
      <c r="E36" s="61">
        <v>48</v>
      </c>
      <c r="F36" s="62" t="s">
        <v>94</v>
      </c>
      <c r="G36" s="62"/>
      <c r="H36" s="68">
        <v>55</v>
      </c>
      <c r="I36" s="62" t="s">
        <v>108</v>
      </c>
      <c r="J36" s="62"/>
      <c r="K36" s="68">
        <v>57</v>
      </c>
      <c r="L36" s="62" t="s">
        <v>107</v>
      </c>
      <c r="M36" s="64"/>
      <c r="N36" s="56"/>
      <c r="O36" s="56"/>
      <c r="P36" s="58"/>
    </row>
    <row r="37" spans="1:16" s="33" customFormat="1" ht="39.75" customHeight="1">
      <c r="A37" s="59"/>
      <c r="B37" s="60"/>
      <c r="C37" s="63">
        <v>47</v>
      </c>
      <c r="D37" s="62" t="s">
        <v>95</v>
      </c>
      <c r="E37" s="61">
        <v>50</v>
      </c>
      <c r="F37" s="62" t="s">
        <v>93</v>
      </c>
      <c r="G37" s="62"/>
      <c r="H37" s="69">
        <v>56</v>
      </c>
      <c r="I37" s="62" t="s">
        <v>106</v>
      </c>
      <c r="J37" s="62"/>
      <c r="K37" s="69">
        <v>58</v>
      </c>
      <c r="L37" s="62" t="s">
        <v>102</v>
      </c>
      <c r="M37" s="64"/>
      <c r="N37" s="56"/>
      <c r="O37" s="56"/>
      <c r="P37" s="58"/>
    </row>
    <row r="38" spans="1:16" s="33" customFormat="1" ht="39.75" customHeight="1">
      <c r="A38" s="38" t="s">
        <v>68</v>
      </c>
      <c r="B38" s="39"/>
      <c r="C38" s="39"/>
      <c r="D38" s="39"/>
      <c r="E38" s="39"/>
      <c r="F38" s="65"/>
      <c r="G38" s="65"/>
      <c r="H38" s="65"/>
      <c r="I38" s="65"/>
      <c r="J38" s="65"/>
      <c r="K38" s="65"/>
      <c r="L38" s="65"/>
      <c r="M38" s="65"/>
      <c r="N38" s="56"/>
      <c r="O38" s="56"/>
      <c r="P38" s="58"/>
    </row>
    <row r="39" spans="1:16" s="33" customFormat="1" ht="39.75" customHeight="1">
      <c r="A39" s="38" t="s">
        <v>69</v>
      </c>
      <c r="B39" s="39"/>
      <c r="C39" s="39"/>
      <c r="D39" s="39"/>
      <c r="E39" s="39"/>
      <c r="F39" s="65"/>
      <c r="G39" s="65"/>
      <c r="H39" s="65"/>
      <c r="I39" s="65"/>
      <c r="J39" s="65"/>
      <c r="K39" s="65"/>
      <c r="L39" s="65"/>
      <c r="M39" s="65"/>
      <c r="N39" s="56"/>
      <c r="O39" s="56"/>
      <c r="P39" s="58"/>
    </row>
    <row r="40" spans="1:16" s="33" customFormat="1" ht="39.75" customHeight="1">
      <c r="A40" s="59"/>
      <c r="B40" s="60"/>
      <c r="C40" s="61">
        <v>32</v>
      </c>
      <c r="D40" s="62" t="s">
        <v>81</v>
      </c>
      <c r="E40" s="61">
        <v>42</v>
      </c>
      <c r="F40" s="62" t="s">
        <v>97</v>
      </c>
      <c r="G40" s="62"/>
      <c r="H40" s="62"/>
      <c r="I40" s="62"/>
      <c r="J40" s="62"/>
      <c r="K40" s="64"/>
      <c r="L40" s="64"/>
      <c r="M40" s="64"/>
      <c r="N40" s="56"/>
      <c r="O40" s="56"/>
      <c r="P40" s="58"/>
    </row>
    <row r="41" spans="1:16" s="33" customFormat="1" ht="39.75" customHeight="1">
      <c r="A41" s="59"/>
      <c r="B41" s="60"/>
      <c r="C41" s="63">
        <v>41</v>
      </c>
      <c r="D41" s="62" t="s">
        <v>82</v>
      </c>
      <c r="E41" s="61">
        <v>54</v>
      </c>
      <c r="F41" s="62" t="s">
        <v>80</v>
      </c>
      <c r="G41" s="62"/>
      <c r="H41" s="62"/>
      <c r="I41" s="62"/>
      <c r="J41" s="62"/>
      <c r="K41" s="64"/>
      <c r="L41" s="64"/>
      <c r="M41" s="64"/>
      <c r="N41" s="56"/>
      <c r="O41" s="56"/>
      <c r="P41" s="58"/>
    </row>
    <row r="42" spans="1:16" ht="39.75" customHeight="1">
      <c r="A42" s="38" t="s">
        <v>70</v>
      </c>
      <c r="B42" s="39"/>
      <c r="C42" s="39"/>
      <c r="D42" s="39"/>
      <c r="E42" s="39"/>
      <c r="F42" s="65"/>
      <c r="G42" s="65"/>
      <c r="H42" s="65"/>
      <c r="I42" s="65"/>
      <c r="J42" s="65"/>
      <c r="K42" s="65"/>
      <c r="L42" s="65"/>
      <c r="M42" s="65"/>
      <c r="N42" s="56"/>
      <c r="O42" s="56"/>
      <c r="P42" s="30"/>
    </row>
    <row r="43" spans="1:16" ht="39.75" customHeight="1">
      <c r="A43" s="38" t="s">
        <v>71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56"/>
      <c r="O43" s="56"/>
      <c r="P43" s="30"/>
    </row>
    <row r="44" spans="1:16" ht="39.75" customHeight="1">
      <c r="A44" s="38" t="s">
        <v>72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56"/>
      <c r="O44" s="56"/>
      <c r="P44" s="30"/>
    </row>
    <row r="45" spans="1:15" ht="35.25">
      <c r="A45" s="59"/>
      <c r="B45" s="60"/>
      <c r="C45" s="63">
        <v>51</v>
      </c>
      <c r="D45" s="62" t="s">
        <v>91</v>
      </c>
      <c r="E45" s="61">
        <v>52</v>
      </c>
      <c r="F45" s="62" t="s">
        <v>89</v>
      </c>
      <c r="G45" s="62"/>
      <c r="H45" s="69">
        <v>38</v>
      </c>
      <c r="I45" s="62" t="s">
        <v>86</v>
      </c>
      <c r="J45" s="62"/>
      <c r="K45" s="64"/>
      <c r="L45" s="64"/>
      <c r="M45" s="64"/>
      <c r="N45" s="65"/>
      <c r="O45" s="65"/>
    </row>
    <row r="46" spans="1:15" ht="35.25">
      <c r="A46" s="59"/>
      <c r="B46" s="60"/>
      <c r="E46" s="62"/>
      <c r="F46" s="63"/>
      <c r="G46" s="62"/>
      <c r="H46" s="62"/>
      <c r="I46" s="62"/>
      <c r="J46" s="62"/>
      <c r="K46" s="64"/>
      <c r="L46" s="64"/>
      <c r="M46" s="64"/>
      <c r="N46" s="65"/>
      <c r="O46" s="65"/>
    </row>
    <row r="47" spans="1:15" ht="35.25">
      <c r="A47" s="59"/>
      <c r="B47" s="60"/>
      <c r="E47" s="62"/>
      <c r="F47" s="63"/>
      <c r="G47" s="62"/>
      <c r="H47" s="62"/>
      <c r="I47" s="62"/>
      <c r="J47" s="62"/>
      <c r="K47" s="64"/>
      <c r="L47" s="64"/>
      <c r="M47" s="64"/>
      <c r="N47" s="65"/>
      <c r="O47" s="65"/>
    </row>
    <row r="48" spans="1:15" ht="32.25">
      <c r="A48" s="65"/>
      <c r="B48" s="65"/>
      <c r="C48" s="65"/>
      <c r="D48" s="65"/>
      <c r="E48" s="65"/>
      <c r="F48" s="65"/>
      <c r="G48" s="65"/>
      <c r="H48" s="66"/>
      <c r="I48" s="67" t="s">
        <v>62</v>
      </c>
      <c r="J48" s="67"/>
      <c r="K48" s="67"/>
      <c r="L48" s="67"/>
      <c r="M48" s="67"/>
      <c r="N48" s="67" t="s">
        <v>63</v>
      </c>
      <c r="O48" s="66"/>
    </row>
    <row r="49" spans="1:15" ht="32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ht="32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</sheetData>
  <sheetProtection/>
  <mergeCells count="8">
    <mergeCell ref="A1:P1"/>
    <mergeCell ref="A2:P2"/>
    <mergeCell ref="A10:P10"/>
    <mergeCell ref="A11:P11"/>
    <mergeCell ref="A3:P3"/>
    <mergeCell ref="A7:P7"/>
    <mergeCell ref="A6:P6"/>
    <mergeCell ref="A5:P5"/>
  </mergeCells>
  <printOptions/>
  <pageMargins left="0.26" right="0.17" top="0.56" bottom="0.19" header="0.54" footer="0.18"/>
  <pageSetup fitToHeight="1" fitToWidth="1" horizontalDpi="300" verticalDpi="3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60" zoomScalePageLayoutView="0" workbookViewId="0" topLeftCell="A13">
      <selection activeCell="J34" sqref="J34"/>
    </sheetView>
  </sheetViews>
  <sheetFormatPr defaultColWidth="9.140625" defaultRowHeight="12.75"/>
  <cols>
    <col min="3" max="3" width="27.421875" style="0" customWidth="1"/>
    <col min="4" max="4" width="17.7109375" style="0" customWidth="1"/>
    <col min="5" max="5" width="13.7109375" style="0" customWidth="1"/>
    <col min="6" max="6" width="20.140625" style="0" customWidth="1"/>
  </cols>
  <sheetData>
    <row r="1" spans="1:7" ht="15">
      <c r="A1" s="1" t="s">
        <v>47</v>
      </c>
      <c r="B1" s="2"/>
      <c r="C1" s="2"/>
      <c r="D1" s="2"/>
      <c r="E1" s="2"/>
      <c r="F1" s="2"/>
      <c r="G1" s="2"/>
    </row>
    <row r="2" spans="1:7" ht="15">
      <c r="A2" s="1"/>
      <c r="B2" s="2"/>
      <c r="C2" s="2"/>
      <c r="D2" s="2"/>
      <c r="E2" s="2"/>
      <c r="F2" s="2"/>
      <c r="G2" s="2"/>
    </row>
    <row r="3" spans="1:7" ht="15">
      <c r="A3" s="2" t="s">
        <v>45</v>
      </c>
      <c r="B3" s="2"/>
      <c r="C3" s="2"/>
      <c r="D3" s="2"/>
      <c r="E3" s="2"/>
      <c r="F3" s="2"/>
      <c r="G3" s="2"/>
    </row>
    <row r="4" spans="1:7" ht="15">
      <c r="A4" s="2" t="s">
        <v>64</v>
      </c>
      <c r="B4" s="2"/>
      <c r="C4" s="2"/>
      <c r="D4" s="2"/>
      <c r="E4" s="2"/>
      <c r="F4" s="2"/>
      <c r="G4" s="2"/>
    </row>
    <row r="5" spans="1:7" ht="15">
      <c r="A5" s="2" t="s">
        <v>66</v>
      </c>
      <c r="B5" s="2"/>
      <c r="C5" s="2"/>
      <c r="D5" s="2"/>
      <c r="E5" s="2"/>
      <c r="F5" s="2"/>
      <c r="G5" s="2"/>
    </row>
    <row r="6" spans="1:7" ht="15">
      <c r="A6" s="2"/>
      <c r="B6" s="2"/>
      <c r="C6" s="2"/>
      <c r="D6" s="2"/>
      <c r="E6" s="2"/>
      <c r="F6" s="2"/>
      <c r="G6" s="2"/>
    </row>
    <row r="7" spans="1:7" ht="15">
      <c r="A7" s="2" t="s">
        <v>123</v>
      </c>
      <c r="B7" s="2"/>
      <c r="C7" s="2"/>
      <c r="D7" s="2" t="s">
        <v>48</v>
      </c>
      <c r="E7" s="2"/>
      <c r="F7" s="2"/>
      <c r="G7" s="2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2" t="s">
        <v>25</v>
      </c>
      <c r="B9" s="2"/>
      <c r="C9" s="2" t="s">
        <v>127</v>
      </c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39.75" customHeight="1">
      <c r="A11" s="3" t="s">
        <v>0</v>
      </c>
      <c r="B11" s="3" t="s">
        <v>49</v>
      </c>
      <c r="C11" s="3" t="s">
        <v>50</v>
      </c>
      <c r="D11" s="3" t="s">
        <v>51</v>
      </c>
      <c r="E11" s="3" t="s">
        <v>52</v>
      </c>
      <c r="F11" s="3" t="s">
        <v>53</v>
      </c>
      <c r="G11" s="2"/>
    </row>
    <row r="12" spans="1:7" ht="23.25" customHeight="1">
      <c r="A12" s="28" t="s">
        <v>54</v>
      </c>
      <c r="B12" s="2"/>
      <c r="C12" s="2"/>
      <c r="D12" s="2"/>
      <c r="E12" s="2"/>
      <c r="F12" s="2"/>
      <c r="G12" s="2"/>
    </row>
    <row r="13" spans="1:7" ht="15">
      <c r="A13" s="4">
        <v>1</v>
      </c>
      <c r="B13" s="71">
        <v>30</v>
      </c>
      <c r="C13" s="72" t="s">
        <v>88</v>
      </c>
      <c r="D13" s="73">
        <v>10.36</v>
      </c>
      <c r="E13" s="73">
        <v>10.36</v>
      </c>
      <c r="F13" s="26">
        <v>0</v>
      </c>
      <c r="G13" s="7"/>
    </row>
    <row r="14" spans="1:7" ht="15">
      <c r="A14" s="4">
        <v>2</v>
      </c>
      <c r="B14" s="71">
        <v>35</v>
      </c>
      <c r="C14" s="72" t="s">
        <v>101</v>
      </c>
      <c r="D14" s="73">
        <v>48.86</v>
      </c>
      <c r="E14" s="73">
        <v>48.86</v>
      </c>
      <c r="F14" s="26">
        <v>15.23</v>
      </c>
      <c r="G14" s="7"/>
    </row>
    <row r="15" spans="1:7" ht="15">
      <c r="A15" s="4">
        <v>3</v>
      </c>
      <c r="B15" s="71">
        <v>33</v>
      </c>
      <c r="C15" s="72" t="s">
        <v>92</v>
      </c>
      <c r="D15" s="73">
        <v>32.395</v>
      </c>
      <c r="E15" s="73">
        <v>32.395</v>
      </c>
      <c r="F15" s="26">
        <v>19.57</v>
      </c>
      <c r="G15" s="7"/>
    </row>
    <row r="16" spans="1:7" ht="15">
      <c r="A16" s="4">
        <v>4</v>
      </c>
      <c r="B16" s="74">
        <v>34</v>
      </c>
      <c r="C16" s="72" t="s">
        <v>100</v>
      </c>
      <c r="D16" s="73">
        <v>40.24</v>
      </c>
      <c r="E16" s="73">
        <v>40.24</v>
      </c>
      <c r="F16" s="26">
        <v>40.01</v>
      </c>
      <c r="G16" s="7"/>
    </row>
    <row r="17" spans="1:7" ht="15">
      <c r="A17" s="4">
        <v>5</v>
      </c>
      <c r="B17" s="71">
        <v>37</v>
      </c>
      <c r="C17" s="72" t="s">
        <v>84</v>
      </c>
      <c r="D17" s="73">
        <v>79.56</v>
      </c>
      <c r="E17" s="9"/>
      <c r="F17" s="26"/>
      <c r="G17" s="7"/>
    </row>
    <row r="18" spans="1:7" ht="15">
      <c r="A18" s="4">
        <v>6</v>
      </c>
      <c r="B18" s="74">
        <v>36</v>
      </c>
      <c r="C18" s="72" t="s">
        <v>85</v>
      </c>
      <c r="D18" s="73">
        <v>56.615</v>
      </c>
      <c r="E18" s="73">
        <v>56.615</v>
      </c>
      <c r="F18" s="26">
        <v>52.43</v>
      </c>
      <c r="G18" s="7"/>
    </row>
    <row r="19" spans="1:7" ht="15">
      <c r="A19" s="4">
        <v>7</v>
      </c>
      <c r="B19" s="74">
        <v>40</v>
      </c>
      <c r="C19" s="72" t="s">
        <v>79</v>
      </c>
      <c r="D19" s="73">
        <v>96.545</v>
      </c>
      <c r="E19" s="5"/>
      <c r="F19" s="26"/>
      <c r="G19" s="7"/>
    </row>
    <row r="20" spans="1:7" ht="15">
      <c r="A20" s="4">
        <v>8</v>
      </c>
      <c r="B20" s="71">
        <v>39</v>
      </c>
      <c r="C20" s="72" t="s">
        <v>87</v>
      </c>
      <c r="D20" s="73">
        <v>96.375</v>
      </c>
      <c r="E20" s="5"/>
      <c r="F20" s="26"/>
      <c r="G20" s="7"/>
    </row>
    <row r="21" spans="1:7" ht="15">
      <c r="A21" s="4">
        <v>9</v>
      </c>
      <c r="B21" s="71">
        <v>49</v>
      </c>
      <c r="C21" s="72" t="s">
        <v>104</v>
      </c>
      <c r="D21" s="73" t="s">
        <v>74</v>
      </c>
      <c r="E21" s="75"/>
      <c r="F21" s="26"/>
      <c r="G21" s="7"/>
    </row>
    <row r="22" spans="1:7" ht="15">
      <c r="A22" s="4">
        <v>10</v>
      </c>
      <c r="B22" s="71">
        <v>43</v>
      </c>
      <c r="C22" s="72" t="s">
        <v>90</v>
      </c>
      <c r="D22" s="73">
        <v>124.48</v>
      </c>
      <c r="E22" s="75"/>
      <c r="F22" s="26"/>
      <c r="G22" s="7"/>
    </row>
    <row r="23" spans="1:7" ht="8.25" customHeight="1">
      <c r="A23" s="2"/>
      <c r="B23" s="7"/>
      <c r="C23" s="7"/>
      <c r="D23" s="70"/>
      <c r="E23" s="7"/>
      <c r="F23" s="7"/>
      <c r="G23" s="7"/>
    </row>
    <row r="24" spans="1:7" ht="26.25" customHeight="1">
      <c r="A24" s="28" t="s">
        <v>55</v>
      </c>
      <c r="B24" s="7"/>
      <c r="C24" s="7"/>
      <c r="D24" s="70"/>
      <c r="E24" s="7"/>
      <c r="F24" s="7"/>
      <c r="G24" s="7"/>
    </row>
    <row r="25" spans="1:7" ht="15">
      <c r="A25" s="70">
        <v>1</v>
      </c>
      <c r="B25" s="70">
        <v>30</v>
      </c>
      <c r="C25" s="76" t="s">
        <v>88</v>
      </c>
      <c r="D25" s="73">
        <v>10.36</v>
      </c>
      <c r="E25" s="77"/>
      <c r="F25" s="75"/>
      <c r="G25" s="7"/>
    </row>
    <row r="26" spans="1:7" ht="15">
      <c r="A26" s="70" t="s">
        <v>128</v>
      </c>
      <c r="B26" s="70">
        <v>32</v>
      </c>
      <c r="C26" s="76" t="s">
        <v>81</v>
      </c>
      <c r="D26" s="73">
        <v>31.95</v>
      </c>
      <c r="E26" s="77"/>
      <c r="F26" s="75"/>
      <c r="G26" s="7"/>
    </row>
    <row r="27" spans="1:7" ht="15">
      <c r="A27" s="70">
        <v>3</v>
      </c>
      <c r="B27" s="70">
        <v>33</v>
      </c>
      <c r="C27" s="76" t="s">
        <v>92</v>
      </c>
      <c r="D27" s="73">
        <v>32.395</v>
      </c>
      <c r="E27" s="77"/>
      <c r="F27" s="75"/>
      <c r="G27" s="7"/>
    </row>
    <row r="28" spans="1:7" ht="15">
      <c r="A28" s="70">
        <v>4</v>
      </c>
      <c r="B28" s="70">
        <v>34</v>
      </c>
      <c r="C28" s="76" t="s">
        <v>100</v>
      </c>
      <c r="D28" s="73">
        <v>40.24</v>
      </c>
      <c r="E28" s="77"/>
      <c r="F28" s="75"/>
      <c r="G28" s="7"/>
    </row>
    <row r="29" spans="1:7" ht="15">
      <c r="A29" s="70">
        <v>2</v>
      </c>
      <c r="B29" s="70">
        <v>35</v>
      </c>
      <c r="C29" s="76" t="s">
        <v>101</v>
      </c>
      <c r="D29" s="73">
        <v>48.86</v>
      </c>
      <c r="E29" s="77"/>
      <c r="F29" s="75"/>
      <c r="G29" s="7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 t="s">
        <v>56</v>
      </c>
      <c r="B31" s="2"/>
      <c r="C31" s="2"/>
      <c r="D31" s="7"/>
      <c r="E31" s="6"/>
      <c r="F31" s="6"/>
      <c r="G31" s="4"/>
    </row>
    <row r="32" spans="1:7" ht="39" customHeight="1">
      <c r="A32" s="88" t="s">
        <v>57</v>
      </c>
      <c r="B32" s="88"/>
      <c r="C32" s="88"/>
      <c r="D32" s="78">
        <f>D25+D26+D27+D28+D29</f>
        <v>163.805</v>
      </c>
      <c r="E32" s="7"/>
      <c r="F32" s="8"/>
      <c r="G32" s="8"/>
    </row>
    <row r="33" spans="1:7" ht="28.5" customHeight="1">
      <c r="A33" s="89" t="s">
        <v>58</v>
      </c>
      <c r="B33" s="89"/>
      <c r="C33" s="89"/>
      <c r="D33" s="89"/>
      <c r="E33" s="78">
        <f>E13+E14+E15+E16+E18</f>
        <v>188.47000000000003</v>
      </c>
      <c r="F33" s="7"/>
      <c r="G33" s="8"/>
    </row>
    <row r="34" spans="1:7" ht="30" customHeight="1">
      <c r="A34" s="88" t="s">
        <v>59</v>
      </c>
      <c r="B34" s="88"/>
      <c r="C34" s="88"/>
      <c r="D34" s="88"/>
      <c r="E34" s="88"/>
      <c r="F34" s="79">
        <f>F13+F14+F15+F16+F18</f>
        <v>127.24000000000001</v>
      </c>
      <c r="G34" s="7"/>
    </row>
    <row r="35" spans="1:7" ht="15">
      <c r="A35" s="7"/>
      <c r="B35" s="7"/>
      <c r="C35" s="7"/>
      <c r="D35" s="7"/>
      <c r="E35" s="6"/>
      <c r="F35" s="6"/>
      <c r="G35" s="6"/>
    </row>
    <row r="36" spans="1:7" ht="15">
      <c r="A36" s="7" t="s">
        <v>60</v>
      </c>
      <c r="B36" s="7"/>
      <c r="C36" s="7"/>
      <c r="D36" s="7"/>
      <c r="E36" s="6"/>
      <c r="F36" s="6"/>
      <c r="G36" s="9">
        <f>(E33+D32-F34)/10</f>
        <v>22.503500000000003</v>
      </c>
    </row>
    <row r="37" spans="1:7" ht="15">
      <c r="A37" s="90" t="s">
        <v>129</v>
      </c>
      <c r="B37" s="90"/>
      <c r="C37" s="90"/>
      <c r="D37" s="2"/>
      <c r="E37" s="4"/>
      <c r="F37" s="4"/>
      <c r="G37" s="9"/>
    </row>
    <row r="38" spans="1:7" ht="15">
      <c r="A38" s="2"/>
      <c r="B38" s="2"/>
      <c r="C38" s="2"/>
      <c r="D38" s="2"/>
      <c r="E38" s="4"/>
      <c r="F38" s="4"/>
      <c r="G38" s="4"/>
    </row>
    <row r="39" spans="1:6" ht="15">
      <c r="A39" s="86" t="s">
        <v>61</v>
      </c>
      <c r="B39" s="86"/>
      <c r="C39" s="87"/>
      <c r="E39" s="10"/>
      <c r="F39" s="27">
        <v>22.5</v>
      </c>
    </row>
    <row r="40" spans="1:7" ht="15">
      <c r="A40" s="1"/>
      <c r="B40" s="1"/>
      <c r="C40" s="1"/>
      <c r="D40" s="1"/>
      <c r="E40" s="1"/>
      <c r="F40" s="1"/>
      <c r="G40" s="1"/>
    </row>
    <row r="41" spans="2:6" ht="15">
      <c r="B41" s="2"/>
      <c r="C41" s="2" t="s">
        <v>62</v>
      </c>
      <c r="D41" s="11"/>
      <c r="E41" s="11"/>
      <c r="F41" s="2" t="s">
        <v>63</v>
      </c>
    </row>
    <row r="42" spans="1:7" ht="15">
      <c r="A42" s="2"/>
      <c r="B42" s="2"/>
      <c r="C42" s="2"/>
      <c r="D42" s="2"/>
      <c r="E42" s="2"/>
      <c r="F42" s="2"/>
      <c r="G42" s="2"/>
    </row>
  </sheetData>
  <sheetProtection/>
  <mergeCells count="5">
    <mergeCell ref="A39:C39"/>
    <mergeCell ref="A32:C32"/>
    <mergeCell ref="A33:D33"/>
    <mergeCell ref="A34:E34"/>
    <mergeCell ref="A37:C37"/>
  </mergeCells>
  <printOptions/>
  <pageMargins left="0.7" right="0.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СДЮШОР</cp:lastModifiedBy>
  <cp:lastPrinted>2012-01-20T13:49:50Z</cp:lastPrinted>
  <dcterms:created xsi:type="dcterms:W3CDTF">1996-10-08T23:32:33Z</dcterms:created>
  <dcterms:modified xsi:type="dcterms:W3CDTF">2012-01-20T13:49:55Z</dcterms:modified>
  <cp:category/>
  <cp:version/>
  <cp:contentType/>
  <cp:contentStatus/>
</cp:coreProperties>
</file>